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01062022" sheetId="14" r:id="rId1"/>
  </sheets>
  <definedNames>
    <definedName name="_xlnm._FilterDatabase" localSheetId="0" hidden="1">'01062022'!$A$5:$K$69</definedName>
    <definedName name="_xlnm.Print_Titles" localSheetId="0">'01062022'!$5:$5</definedName>
    <definedName name="_xlnm.Print_Area" localSheetId="0">'01062022'!$A$1:$K$69</definedName>
  </definedNames>
  <calcPr calcId="145621"/>
</workbook>
</file>

<file path=xl/calcChain.xml><?xml version="1.0" encoding="utf-8"?>
<calcChain xmlns="http://schemas.openxmlformats.org/spreadsheetml/2006/main">
  <c r="K7" i="14" l="1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6" i="14"/>
  <c r="A8" i="14" l="1"/>
  <c r="A9" i="14" s="1"/>
  <c r="A10" i="14" s="1"/>
  <c r="A11" i="14" s="1"/>
  <c r="A12" i="14" s="1"/>
  <c r="A13" i="14" s="1"/>
  <c r="A14" i="14" s="1"/>
  <c r="A15" i="14" s="1"/>
  <c r="A16" i="14" s="1"/>
  <c r="A17" i="14" l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</calcChain>
</file>

<file path=xl/sharedStrings.xml><?xml version="1.0" encoding="utf-8"?>
<sst xmlns="http://schemas.openxmlformats.org/spreadsheetml/2006/main" count="142" uniqueCount="127">
  <si>
    <t>№ п/п</t>
  </si>
  <si>
    <t>Сумма совокупных поступлений  за прошедшие 12 месяцев</t>
  </si>
  <si>
    <t xml:space="preserve">Абзелиловский район </t>
  </si>
  <si>
    <t xml:space="preserve">Альшеевский район </t>
  </si>
  <si>
    <t xml:space="preserve">Архангельский район </t>
  </si>
  <si>
    <t xml:space="preserve">Аскинский район </t>
  </si>
  <si>
    <t xml:space="preserve">Аургазинский район </t>
  </si>
  <si>
    <t xml:space="preserve">Бакалинский район </t>
  </si>
  <si>
    <t xml:space="preserve">Балтачевский район </t>
  </si>
  <si>
    <t xml:space="preserve">Белокатайский район </t>
  </si>
  <si>
    <t xml:space="preserve">Бижбулякский район </t>
  </si>
  <si>
    <t xml:space="preserve">Благоварский район </t>
  </si>
  <si>
    <t xml:space="preserve">Буздякский район </t>
  </si>
  <si>
    <t xml:space="preserve">Бураевский район </t>
  </si>
  <si>
    <t xml:space="preserve">Бурзянский район </t>
  </si>
  <si>
    <t xml:space="preserve">Гафурийский район </t>
  </si>
  <si>
    <t xml:space="preserve">Дуванский район </t>
  </si>
  <si>
    <t xml:space="preserve">Ермекеевский район </t>
  </si>
  <si>
    <t xml:space="preserve">Зианчуринский район </t>
  </si>
  <si>
    <t xml:space="preserve">Зилаирский район </t>
  </si>
  <si>
    <t xml:space="preserve">Иглинский район </t>
  </si>
  <si>
    <t xml:space="preserve">Илишевский район </t>
  </si>
  <si>
    <t xml:space="preserve">Калтасинский район </t>
  </si>
  <si>
    <t xml:space="preserve">Караидельский район </t>
  </si>
  <si>
    <t xml:space="preserve">Кармаскалинский район </t>
  </si>
  <si>
    <t xml:space="preserve">Кигинский район </t>
  </si>
  <si>
    <t xml:space="preserve">Краснокамский район </t>
  </si>
  <si>
    <t xml:space="preserve">Кугарчинский район </t>
  </si>
  <si>
    <t xml:space="preserve">Кушнаренковский район </t>
  </si>
  <si>
    <t xml:space="preserve">Куюргазинский район </t>
  </si>
  <si>
    <t xml:space="preserve">Мечетлинский район </t>
  </si>
  <si>
    <t xml:space="preserve">Мишкинский район </t>
  </si>
  <si>
    <t xml:space="preserve">Миякинский район </t>
  </si>
  <si>
    <t xml:space="preserve">Нуримановский район </t>
  </si>
  <si>
    <t xml:space="preserve">Салаватский район </t>
  </si>
  <si>
    <t xml:space="preserve">Стерлибашевский район </t>
  </si>
  <si>
    <t xml:space="preserve">Стерлитамакский район </t>
  </si>
  <si>
    <t xml:space="preserve">Татышлинский район </t>
  </si>
  <si>
    <t xml:space="preserve">Уфимский район </t>
  </si>
  <si>
    <t xml:space="preserve">Федоровский район </t>
  </si>
  <si>
    <t xml:space="preserve">Хайбуллинский район </t>
  </si>
  <si>
    <t xml:space="preserve">Чекмагушевский район </t>
  </si>
  <si>
    <t xml:space="preserve">Чишминский район </t>
  </si>
  <si>
    <t xml:space="preserve">Шаранский район </t>
  </si>
  <si>
    <t xml:space="preserve">Город Давлеканово  и Давлекановский район </t>
  </si>
  <si>
    <t xml:space="preserve">Город Дюртюли  и Дюртюлинский район </t>
  </si>
  <si>
    <t xml:space="preserve">Город Ишимбай  и Ишимбайский район </t>
  </si>
  <si>
    <t xml:space="preserve">Город Мелеуз  и Мелеузовский район </t>
  </si>
  <si>
    <t xml:space="preserve">Город Туймазы  и Туймазинский район </t>
  </si>
  <si>
    <t xml:space="preserve">Город Учалы  и Учалинский район </t>
  </si>
  <si>
    <t xml:space="preserve">Город Янаул  и Янаульский район </t>
  </si>
  <si>
    <t xml:space="preserve">Город Агидель </t>
  </si>
  <si>
    <t xml:space="preserve">Город Кумертау </t>
  </si>
  <si>
    <t xml:space="preserve">Город Нефтекамск </t>
  </si>
  <si>
    <t xml:space="preserve">Город Октябрьский </t>
  </si>
  <si>
    <t xml:space="preserve">Город Салават </t>
  </si>
  <si>
    <t xml:space="preserve">Город Сибай </t>
  </si>
  <si>
    <t xml:space="preserve">Город Стерлитамак </t>
  </si>
  <si>
    <t xml:space="preserve">Город Уфа </t>
  </si>
  <si>
    <t>Город Межгорье</t>
  </si>
  <si>
    <t>_____________________</t>
  </si>
  <si>
    <t>Наименование муниципального образования</t>
  </si>
  <si>
    <t>Приложение
к письму УФНС России по Республике Башкортостан
от _____________ № ____________________</t>
  </si>
  <si>
    <t>Республика Башкортостан</t>
  </si>
  <si>
    <t>Сумма задолженности по состоянию на 01.06.2021</t>
  </si>
  <si>
    <t xml:space="preserve">Город Баймак и Баймакский район </t>
  </si>
  <si>
    <t>Город Белебей и Белебеевский район</t>
  </si>
  <si>
    <t>Город Белорецк и Белорецкий</t>
  </si>
  <si>
    <t>Город Бирск и Бирский район</t>
  </si>
  <si>
    <t>Город Благовещенск и Благовещенский район</t>
  </si>
  <si>
    <t>Сумма задолженности по состоянию на 01.06.2022</t>
  </si>
  <si>
    <r>
      <t xml:space="preserve">Показатель DTI на </t>
    </r>
    <r>
      <rPr>
        <b/>
        <sz val="10"/>
        <color rgb="FF002060"/>
        <rFont val="Times New Roman"/>
        <family val="1"/>
        <charset val="204"/>
      </rPr>
      <t>01.06.2022</t>
    </r>
  </si>
  <si>
    <r>
      <t xml:space="preserve">Показатель DTI на </t>
    </r>
    <r>
      <rPr>
        <b/>
        <sz val="10"/>
        <color rgb="FF002060"/>
        <rFont val="Times New Roman"/>
        <family val="1"/>
        <charset val="204"/>
      </rPr>
      <t>01.06.2021</t>
    </r>
  </si>
  <si>
    <t>Снижение (-) / рост показателя DTI за период c 01.06.2021 по 01.06.2022</t>
  </si>
  <si>
    <t>-0.3</t>
  </si>
  <si>
    <t>-2.6</t>
  </si>
  <si>
    <t>-4.1</t>
  </si>
  <si>
    <t>-5.1</t>
  </si>
  <si>
    <t>-3.2</t>
  </si>
  <si>
    <t>-1.4</t>
  </si>
  <si>
    <t>-0.2</t>
  </si>
  <si>
    <t>-3.8</t>
  </si>
  <si>
    <t>-3.6</t>
  </si>
  <si>
    <t>-2.9</t>
  </si>
  <si>
    <t>-1.3</t>
  </si>
  <si>
    <t>-2.4</t>
  </si>
  <si>
    <t>-0.4</t>
  </si>
  <si>
    <t>+1.0</t>
  </si>
  <si>
    <t>+3.6</t>
  </si>
  <si>
    <t>+3.2</t>
  </si>
  <si>
    <t>+2.0</t>
  </si>
  <si>
    <t>+2.9</t>
  </si>
  <si>
    <t>+2.3</t>
  </si>
  <si>
    <t>+4.6</t>
  </si>
  <si>
    <t>+0.5</t>
  </si>
  <si>
    <t>+2.7</t>
  </si>
  <si>
    <t>+0.8</t>
  </si>
  <si>
    <t>+11.1</t>
  </si>
  <si>
    <t>+5.6</t>
  </si>
  <si>
    <t>+2.1</t>
  </si>
  <si>
    <t>+2.5</t>
  </si>
  <si>
    <t>+1.6</t>
  </si>
  <si>
    <t>+0.1</t>
  </si>
  <si>
    <t>+4.4</t>
  </si>
  <si>
    <t>+5.1</t>
  </si>
  <si>
    <t>+3.0</t>
  </si>
  <si>
    <t>+0.6</t>
  </si>
  <si>
    <t>+3.9</t>
  </si>
  <si>
    <t>+4.5</t>
  </si>
  <si>
    <t>+5.7</t>
  </si>
  <si>
    <t>+1.1</t>
  </si>
  <si>
    <t>+0.0</t>
  </si>
  <si>
    <t>+2.8</t>
  </si>
  <si>
    <t>+6.1</t>
  </si>
  <si>
    <t>+7.1</t>
  </si>
  <si>
    <t>+14.2</t>
  </si>
  <si>
    <t>+3.8</t>
  </si>
  <si>
    <t>+4.7</t>
  </si>
  <si>
    <t>+3.3</t>
  </si>
  <si>
    <t>+2.4</t>
  </si>
  <si>
    <t>+1.8</t>
  </si>
  <si>
    <t>+0.2</t>
  </si>
  <si>
    <t>+4.1</t>
  </si>
  <si>
    <t>+4.0</t>
  </si>
  <si>
    <t>Динамика задолженности</t>
  </si>
  <si>
    <t>Динамика поступлений</t>
  </si>
  <si>
    <t xml:space="preserve">Информация о динамике показателя DTI (соотношение задолженности по уплате имущественных налогов физических лиц к общей сумме поступлений по имущественным налогам физических лиц за предыдущие 12 месяцев) за период с 01.06.2021 по 01.06.2022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</si>
</sst>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0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</cellStyleXfs>
  <cellXfs count="28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164" fontId="14" fillId="4" borderId="2" xfId="0" applyNumberFormat="1" applyFont="1" applyFill="1" applyBorder="1" applyAlignment="1">
      <alignment horizontal="center" vertical="center"/>
    </xf>
    <xf numFmtId="3" fontId="11" fillId="7" borderId="2" xfId="3" applyNumberFormat="1" applyBorder="1" applyAlignment="1">
      <alignment horizontal="center" vertical="center"/>
    </xf>
    <xf numFmtId="3" fontId="12" fillId="8" borderId="2" xfId="4" applyNumberForma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/>
    </xf>
    <xf numFmtId="164" fontId="12" fillId="8" borderId="2" xfId="4" applyNumberFormat="1" applyFont="1" applyBorder="1" applyAlignment="1">
      <alignment horizontal="center" vertical="center"/>
    </xf>
    <xf numFmtId="164" fontId="11" fillId="7" borderId="2" xfId="3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Плохой" xfId="4" builtinId="27"/>
    <cellStyle name="Хороший" xfId="3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workbookViewId="0">
      <selection activeCell="D5" sqref="D5"/>
    </sheetView>
  </sheetViews>
  <sheetFormatPr defaultRowHeight="15" x14ac:dyDescent="0.25"/>
  <cols>
    <col min="1" max="1" width="5.85546875" style="11" customWidth="1"/>
    <col min="2" max="2" width="38.42578125" style="3" customWidth="1"/>
    <col min="3" max="8" width="14.42578125" style="3" customWidth="1"/>
    <col min="9" max="9" width="14.85546875" style="7" customWidth="1"/>
    <col min="10" max="11" width="14.42578125" style="3" customWidth="1"/>
    <col min="12" max="16384" width="9.140625" style="3"/>
  </cols>
  <sheetData>
    <row r="1" spans="1:11" ht="42" customHeight="1" x14ac:dyDescent="0.2">
      <c r="D1" s="15"/>
      <c r="E1" s="15"/>
      <c r="H1" s="23" t="s">
        <v>62</v>
      </c>
      <c r="I1" s="23"/>
      <c r="J1" s="23"/>
      <c r="K1" s="23"/>
    </row>
    <row r="3" spans="1:11" ht="59.25" customHeight="1" x14ac:dyDescent="0.25">
      <c r="B3" s="26" t="s">
        <v>126</v>
      </c>
      <c r="C3" s="26"/>
      <c r="D3" s="26"/>
      <c r="E3" s="26"/>
      <c r="F3" s="26"/>
      <c r="G3" s="26"/>
      <c r="H3" s="26"/>
      <c r="I3" s="26"/>
      <c r="J3" s="26"/>
      <c r="K3" s="26"/>
    </row>
    <row r="5" spans="1:11" s="2" customFormat="1" ht="76.5" customHeight="1" x14ac:dyDescent="0.25">
      <c r="A5" s="9" t="s">
        <v>0</v>
      </c>
      <c r="B5" s="9" t="s">
        <v>61</v>
      </c>
      <c r="C5" s="10" t="s">
        <v>64</v>
      </c>
      <c r="D5" s="10" t="s">
        <v>1</v>
      </c>
      <c r="E5" s="9" t="s">
        <v>72</v>
      </c>
      <c r="F5" s="10" t="s">
        <v>70</v>
      </c>
      <c r="G5" s="10" t="s">
        <v>1</v>
      </c>
      <c r="H5" s="9" t="s">
        <v>71</v>
      </c>
      <c r="I5" s="1" t="s">
        <v>73</v>
      </c>
      <c r="J5" s="10" t="s">
        <v>124</v>
      </c>
      <c r="K5" s="10" t="s">
        <v>125</v>
      </c>
    </row>
    <row r="6" spans="1:11" s="2" customFormat="1" ht="28.5" customHeight="1" x14ac:dyDescent="0.25">
      <c r="A6" s="24" t="s">
        <v>63</v>
      </c>
      <c r="B6" s="25"/>
      <c r="C6" s="12">
        <v>2234616.87916</v>
      </c>
      <c r="D6" s="12">
        <v>5286305.2619199995</v>
      </c>
      <c r="E6" s="14">
        <v>42.271809296695466</v>
      </c>
      <c r="F6" s="12">
        <v>2307496</v>
      </c>
      <c r="G6" s="12">
        <v>5327617</v>
      </c>
      <c r="H6" s="14">
        <v>43.311972313325079</v>
      </c>
      <c r="I6" s="16" t="s">
        <v>87</v>
      </c>
      <c r="J6" s="12">
        <f>F6-C6</f>
        <v>72879.120839999989</v>
      </c>
      <c r="K6" s="12">
        <f>G6-D6</f>
        <v>41311.738080000505</v>
      </c>
    </row>
    <row r="7" spans="1:11" x14ac:dyDescent="0.25">
      <c r="A7" s="6">
        <v>1</v>
      </c>
      <c r="B7" s="4" t="s">
        <v>2</v>
      </c>
      <c r="C7" s="5">
        <v>27538.78529</v>
      </c>
      <c r="D7" s="5">
        <v>50413.376590000007</v>
      </c>
      <c r="E7" s="13">
        <v>54.625948811099057</v>
      </c>
      <c r="F7" s="5">
        <v>26840.576550000002</v>
      </c>
      <c r="G7" s="5">
        <v>49444.522850000008</v>
      </c>
      <c r="H7" s="19">
        <v>54.284226043451433</v>
      </c>
      <c r="I7" s="20" t="s">
        <v>74</v>
      </c>
      <c r="J7" s="5">
        <f t="shared" ref="J7:J69" si="0">F7-C7</f>
        <v>-698.20873999999822</v>
      </c>
      <c r="K7" s="5">
        <f t="shared" ref="K7:K69" si="1">G7-D7</f>
        <v>-968.85373999999865</v>
      </c>
    </row>
    <row r="8" spans="1:11" x14ac:dyDescent="0.25">
      <c r="A8" s="6">
        <f>A7+1</f>
        <v>2</v>
      </c>
      <c r="B8" s="4" t="s">
        <v>3</v>
      </c>
      <c r="C8" s="5">
        <v>21320.842480000003</v>
      </c>
      <c r="D8" s="5">
        <v>46551.559089999988</v>
      </c>
      <c r="E8" s="13">
        <v>45.800490674822655</v>
      </c>
      <c r="F8" s="5">
        <v>22179.030859999995</v>
      </c>
      <c r="G8" s="5">
        <v>44872.344470000004</v>
      </c>
      <c r="H8" s="19">
        <v>49.426949097406933</v>
      </c>
      <c r="I8" s="20" t="s">
        <v>88</v>
      </c>
      <c r="J8" s="5">
        <f t="shared" si="0"/>
        <v>858.18837999999232</v>
      </c>
      <c r="K8" s="5">
        <f t="shared" si="1"/>
        <v>-1679.2146199999843</v>
      </c>
    </row>
    <row r="9" spans="1:11" x14ac:dyDescent="0.25">
      <c r="A9" s="6">
        <f t="shared" ref="A9:A69" si="2">A8+1</f>
        <v>3</v>
      </c>
      <c r="B9" s="4" t="s">
        <v>4</v>
      </c>
      <c r="C9" s="5">
        <v>7390.1082500000011</v>
      </c>
      <c r="D9" s="5">
        <v>19496.057360000003</v>
      </c>
      <c r="E9" s="13">
        <v>37.905655043682124</v>
      </c>
      <c r="F9" s="5">
        <v>7845.8494199999996</v>
      </c>
      <c r="G9" s="5">
        <v>19093.385519999996</v>
      </c>
      <c r="H9" s="19">
        <v>41.091976128495425</v>
      </c>
      <c r="I9" s="20" t="s">
        <v>89</v>
      </c>
      <c r="J9" s="5">
        <f t="shared" si="0"/>
        <v>455.74116999999842</v>
      </c>
      <c r="K9" s="5">
        <f t="shared" si="1"/>
        <v>-402.67184000000634</v>
      </c>
    </row>
    <row r="10" spans="1:11" x14ac:dyDescent="0.25">
      <c r="A10" s="6">
        <f t="shared" si="2"/>
        <v>4</v>
      </c>
      <c r="B10" s="4" t="s">
        <v>5</v>
      </c>
      <c r="C10" s="5">
        <v>6744.1334200000019</v>
      </c>
      <c r="D10" s="5">
        <v>20157.997839999996</v>
      </c>
      <c r="E10" s="13">
        <v>33.45636542641877</v>
      </c>
      <c r="F10" s="5">
        <v>5835.3540700000003</v>
      </c>
      <c r="G10" s="5">
        <v>18889.185410000002</v>
      </c>
      <c r="H10" s="19">
        <v>30.892566001870804</v>
      </c>
      <c r="I10" s="20" t="s">
        <v>75</v>
      </c>
      <c r="J10" s="17">
        <f t="shared" si="0"/>
        <v>-908.77935000000161</v>
      </c>
      <c r="K10" s="5">
        <f t="shared" si="1"/>
        <v>-1268.8124299999945</v>
      </c>
    </row>
    <row r="11" spans="1:11" x14ac:dyDescent="0.25">
      <c r="A11" s="6">
        <f t="shared" si="2"/>
        <v>5</v>
      </c>
      <c r="B11" s="4" t="s">
        <v>6</v>
      </c>
      <c r="C11" s="5">
        <v>12267.184649999999</v>
      </c>
      <c r="D11" s="5">
        <v>37264.271009999997</v>
      </c>
      <c r="E11" s="13">
        <v>32.919427423410639</v>
      </c>
      <c r="F11" s="5">
        <v>12693.91491</v>
      </c>
      <c r="G11" s="5">
        <v>36345.856699999997</v>
      </c>
      <c r="H11" s="19">
        <v>34.92534242561959</v>
      </c>
      <c r="I11" s="20" t="s">
        <v>90</v>
      </c>
      <c r="J11" s="5">
        <f t="shared" si="0"/>
        <v>426.73026000000027</v>
      </c>
      <c r="K11" s="5">
        <f t="shared" si="1"/>
        <v>-918.41431000000011</v>
      </c>
    </row>
    <row r="12" spans="1:11" x14ac:dyDescent="0.25">
      <c r="A12" s="6">
        <f t="shared" si="2"/>
        <v>6</v>
      </c>
      <c r="B12" s="4" t="s">
        <v>7</v>
      </c>
      <c r="C12" s="5">
        <v>8730.6705099999981</v>
      </c>
      <c r="D12" s="5">
        <v>29712.554360000002</v>
      </c>
      <c r="E12" s="13">
        <v>29.383776312929555</v>
      </c>
      <c r="F12" s="5">
        <v>9101.6834199999976</v>
      </c>
      <c r="G12" s="5">
        <v>28113.934699999998</v>
      </c>
      <c r="H12" s="19">
        <v>32.374278154668964</v>
      </c>
      <c r="I12" s="20" t="s">
        <v>91</v>
      </c>
      <c r="J12" s="5">
        <f t="shared" si="0"/>
        <v>371.01290999999947</v>
      </c>
      <c r="K12" s="5">
        <f t="shared" si="1"/>
        <v>-1598.6196600000039</v>
      </c>
    </row>
    <row r="13" spans="1:11" x14ac:dyDescent="0.25">
      <c r="A13" s="6">
        <f t="shared" si="2"/>
        <v>7</v>
      </c>
      <c r="B13" s="4" t="s">
        <v>8</v>
      </c>
      <c r="C13" s="5">
        <v>2849.2517800000001</v>
      </c>
      <c r="D13" s="5">
        <v>18725.115230000003</v>
      </c>
      <c r="E13" s="13">
        <v>15.216204252965762</v>
      </c>
      <c r="F13" s="5">
        <v>2927.7020799999996</v>
      </c>
      <c r="G13" s="5">
        <v>16668.357799999998</v>
      </c>
      <c r="H13" s="19">
        <v>17.564430252391151</v>
      </c>
      <c r="I13" s="20" t="s">
        <v>92</v>
      </c>
      <c r="J13" s="5">
        <f t="shared" si="0"/>
        <v>78.450299999999515</v>
      </c>
      <c r="K13" s="5">
        <f t="shared" si="1"/>
        <v>-2056.7574300000051</v>
      </c>
    </row>
    <row r="14" spans="1:11" x14ac:dyDescent="0.25">
      <c r="A14" s="6">
        <f t="shared" si="2"/>
        <v>8</v>
      </c>
      <c r="B14" s="4" t="s">
        <v>9</v>
      </c>
      <c r="C14" s="5">
        <v>5847.19877</v>
      </c>
      <c r="D14" s="5">
        <v>16008.861619999998</v>
      </c>
      <c r="E14" s="13">
        <v>36.524763026841633</v>
      </c>
      <c r="F14" s="5">
        <v>5530.0289899999989</v>
      </c>
      <c r="G14" s="5">
        <v>15286.447430000002</v>
      </c>
      <c r="H14" s="19">
        <v>36.176024647474279</v>
      </c>
      <c r="I14" s="20" t="s">
        <v>74</v>
      </c>
      <c r="J14" s="5">
        <f t="shared" si="0"/>
        <v>-317.16978000000108</v>
      </c>
      <c r="K14" s="5">
        <f t="shared" si="1"/>
        <v>-722.41418999999587</v>
      </c>
    </row>
    <row r="15" spans="1:11" x14ac:dyDescent="0.25">
      <c r="A15" s="6">
        <f t="shared" si="2"/>
        <v>9</v>
      </c>
      <c r="B15" s="4" t="s">
        <v>10</v>
      </c>
      <c r="C15" s="5">
        <v>5021.5563699999993</v>
      </c>
      <c r="D15" s="5">
        <v>22033.35181</v>
      </c>
      <c r="E15" s="13">
        <v>22.790705714238761</v>
      </c>
      <c r="F15" s="5">
        <v>5306.1569300000001</v>
      </c>
      <c r="G15" s="5">
        <v>20419.620100000004</v>
      </c>
      <c r="H15" s="19">
        <v>25.985581044184062</v>
      </c>
      <c r="I15" s="20" t="s">
        <v>89</v>
      </c>
      <c r="J15" s="5">
        <f t="shared" si="0"/>
        <v>284.60056000000077</v>
      </c>
      <c r="K15" s="5">
        <f t="shared" si="1"/>
        <v>-1613.7317099999964</v>
      </c>
    </row>
    <row r="16" spans="1:11" x14ac:dyDescent="0.25">
      <c r="A16" s="6">
        <f t="shared" si="2"/>
        <v>10</v>
      </c>
      <c r="B16" s="4" t="s">
        <v>11</v>
      </c>
      <c r="C16" s="5">
        <v>13712.458430000002</v>
      </c>
      <c r="D16" s="5">
        <v>28573.44801</v>
      </c>
      <c r="E16" s="13">
        <v>47.990212539981108</v>
      </c>
      <c r="F16" s="5">
        <v>14298.457440000002</v>
      </c>
      <c r="G16" s="5">
        <v>27206.817159999999</v>
      </c>
      <c r="H16" s="19">
        <v>52.554686407867948</v>
      </c>
      <c r="I16" s="20" t="s">
        <v>93</v>
      </c>
      <c r="J16" s="5">
        <f t="shared" si="0"/>
        <v>585.99900999999954</v>
      </c>
      <c r="K16" s="5">
        <f t="shared" si="1"/>
        <v>-1366.6308500000014</v>
      </c>
    </row>
    <row r="17" spans="1:11" x14ac:dyDescent="0.25">
      <c r="A17" s="6">
        <f t="shared" ref="A17:A48" si="3">A16+1</f>
        <v>11</v>
      </c>
      <c r="B17" s="4" t="s">
        <v>12</v>
      </c>
      <c r="C17" s="5">
        <v>14062.622910000004</v>
      </c>
      <c r="D17" s="5">
        <v>34952.706950000007</v>
      </c>
      <c r="E17" s="13">
        <v>40.233287024426019</v>
      </c>
      <c r="F17" s="5">
        <v>14442.590179999999</v>
      </c>
      <c r="G17" s="5">
        <v>35419.270119999994</v>
      </c>
      <c r="H17" s="19">
        <v>40.776080735341822</v>
      </c>
      <c r="I17" s="20" t="s">
        <v>94</v>
      </c>
      <c r="J17" s="5">
        <f t="shared" si="0"/>
        <v>379.96726999999555</v>
      </c>
      <c r="K17" s="5">
        <f t="shared" si="1"/>
        <v>466.56316999998671</v>
      </c>
    </row>
    <row r="18" spans="1:11" x14ac:dyDescent="0.25">
      <c r="A18" s="6">
        <f t="shared" si="3"/>
        <v>12</v>
      </c>
      <c r="B18" s="4" t="s">
        <v>13</v>
      </c>
      <c r="C18" s="5">
        <v>2924.2170500000002</v>
      </c>
      <c r="D18" s="5">
        <v>21030.104659999997</v>
      </c>
      <c r="E18" s="13">
        <v>13.904909639189597</v>
      </c>
      <c r="F18" s="5">
        <v>3403.0701100000001</v>
      </c>
      <c r="G18" s="5">
        <v>20470.455570000006</v>
      </c>
      <c r="H18" s="19">
        <v>16.624300804459327</v>
      </c>
      <c r="I18" s="20" t="s">
        <v>95</v>
      </c>
      <c r="J18" s="5">
        <f t="shared" si="0"/>
        <v>478.85305999999991</v>
      </c>
      <c r="K18" s="5">
        <f t="shared" si="1"/>
        <v>-559.6490899999917</v>
      </c>
    </row>
    <row r="19" spans="1:11" x14ac:dyDescent="0.25">
      <c r="A19" s="6">
        <f t="shared" si="3"/>
        <v>13</v>
      </c>
      <c r="B19" s="4" t="s">
        <v>14</v>
      </c>
      <c r="C19" s="5">
        <v>4779.7884899999999</v>
      </c>
      <c r="D19" s="5">
        <v>12761.347179999999</v>
      </c>
      <c r="E19" s="13">
        <v>37.455202985865327</v>
      </c>
      <c r="F19" s="5">
        <v>4785.7886600000011</v>
      </c>
      <c r="G19" s="5">
        <v>12496.69505</v>
      </c>
      <c r="H19" s="19">
        <v>38.296434704150045</v>
      </c>
      <c r="I19" s="20" t="s">
        <v>96</v>
      </c>
      <c r="J19" s="5">
        <f t="shared" si="0"/>
        <v>6.0001700000011624</v>
      </c>
      <c r="K19" s="5">
        <f t="shared" si="1"/>
        <v>-264.65212999999858</v>
      </c>
    </row>
    <row r="20" spans="1:11" x14ac:dyDescent="0.25">
      <c r="A20" s="6">
        <f t="shared" si="3"/>
        <v>14</v>
      </c>
      <c r="B20" s="4" t="s">
        <v>15</v>
      </c>
      <c r="C20" s="5">
        <v>9511.6937700000017</v>
      </c>
      <c r="D20" s="5">
        <v>26798.466329999996</v>
      </c>
      <c r="E20" s="13">
        <v>35.493425828447414</v>
      </c>
      <c r="F20" s="5">
        <v>9821.4418799999949</v>
      </c>
      <c r="G20" s="5">
        <v>25691.56811</v>
      </c>
      <c r="H20" s="19">
        <v>38.228269438240972</v>
      </c>
      <c r="I20" s="20" t="s">
        <v>95</v>
      </c>
      <c r="J20" s="5">
        <f t="shared" si="0"/>
        <v>309.74810999999318</v>
      </c>
      <c r="K20" s="5">
        <f t="shared" si="1"/>
        <v>-1106.8982199999955</v>
      </c>
    </row>
    <row r="21" spans="1:11" x14ac:dyDescent="0.25">
      <c r="A21" s="6">
        <f t="shared" si="3"/>
        <v>15</v>
      </c>
      <c r="B21" s="4" t="s">
        <v>51</v>
      </c>
      <c r="C21" s="5">
        <v>3465.8762900000002</v>
      </c>
      <c r="D21" s="5">
        <v>12576.28537</v>
      </c>
      <c r="E21" s="13">
        <v>27.558823516104741</v>
      </c>
      <c r="F21" s="5">
        <v>4743.5982800000002</v>
      </c>
      <c r="G21" s="5">
        <v>12255.835050000002</v>
      </c>
      <c r="H21" s="19">
        <v>38.704814977091253</v>
      </c>
      <c r="I21" s="21" t="s">
        <v>97</v>
      </c>
      <c r="J21" s="5">
        <f t="shared" si="0"/>
        <v>1277.72199</v>
      </c>
      <c r="K21" s="5">
        <f t="shared" si="1"/>
        <v>-320.4503199999981</v>
      </c>
    </row>
    <row r="22" spans="1:11" x14ac:dyDescent="0.25">
      <c r="A22" s="6">
        <f t="shared" si="3"/>
        <v>16</v>
      </c>
      <c r="B22" s="4" t="s">
        <v>65</v>
      </c>
      <c r="C22" s="5">
        <v>34018.456729999998</v>
      </c>
      <c r="D22" s="5">
        <v>50297.389519999997</v>
      </c>
      <c r="E22" s="13">
        <v>67.634636816435716</v>
      </c>
      <c r="F22" s="5">
        <v>32273.199149999997</v>
      </c>
      <c r="G22" s="5">
        <v>50792.942869999992</v>
      </c>
      <c r="H22" s="19">
        <v>63.538746381756951</v>
      </c>
      <c r="I22" s="22" t="s">
        <v>76</v>
      </c>
      <c r="J22" s="17">
        <f t="shared" si="0"/>
        <v>-1745.2575800000013</v>
      </c>
      <c r="K22" s="5">
        <f t="shared" si="1"/>
        <v>495.55334999999468</v>
      </c>
    </row>
    <row r="23" spans="1:11" x14ac:dyDescent="0.25">
      <c r="A23" s="6">
        <f t="shared" si="3"/>
        <v>17</v>
      </c>
      <c r="B23" s="4" t="s">
        <v>66</v>
      </c>
      <c r="C23" s="5">
        <v>27425.406689999996</v>
      </c>
      <c r="D23" s="5">
        <v>93505.888380000019</v>
      </c>
      <c r="E23" s="13">
        <v>29.33013863099772</v>
      </c>
      <c r="F23" s="5">
        <v>31619.099410000003</v>
      </c>
      <c r="G23" s="5">
        <v>90426.144409999994</v>
      </c>
      <c r="H23" s="19">
        <v>34.966767206877982</v>
      </c>
      <c r="I23" s="20" t="s">
        <v>98</v>
      </c>
      <c r="J23" s="18">
        <f t="shared" si="0"/>
        <v>4193.6927200000064</v>
      </c>
      <c r="K23" s="5">
        <f t="shared" si="1"/>
        <v>-3079.743970000025</v>
      </c>
    </row>
    <row r="24" spans="1:11" x14ac:dyDescent="0.25">
      <c r="A24" s="6">
        <f t="shared" si="3"/>
        <v>18</v>
      </c>
      <c r="B24" s="4" t="s">
        <v>67</v>
      </c>
      <c r="C24" s="5">
        <v>48964.859219999998</v>
      </c>
      <c r="D24" s="5">
        <v>109084.14169</v>
      </c>
      <c r="E24" s="13">
        <v>44.887238842792051</v>
      </c>
      <c r="F24" s="5">
        <v>49534.985240000002</v>
      </c>
      <c r="G24" s="5">
        <v>105479.78628999999</v>
      </c>
      <c r="H24" s="19">
        <v>46.961590445217055</v>
      </c>
      <c r="I24" s="20" t="s">
        <v>99</v>
      </c>
      <c r="J24" s="5">
        <f t="shared" si="0"/>
        <v>570.12602000000334</v>
      </c>
      <c r="K24" s="5">
        <f t="shared" si="1"/>
        <v>-3604.3554000000149</v>
      </c>
    </row>
    <row r="25" spans="1:11" x14ac:dyDescent="0.25">
      <c r="A25" s="6">
        <f t="shared" si="3"/>
        <v>19</v>
      </c>
      <c r="B25" s="4" t="s">
        <v>68</v>
      </c>
      <c r="C25" s="5">
        <v>28329.114110000002</v>
      </c>
      <c r="D25" s="5">
        <v>61529.899689999998</v>
      </c>
      <c r="E25" s="13">
        <v>46.041216144878788</v>
      </c>
      <c r="F25" s="5">
        <v>26766.14244</v>
      </c>
      <c r="G25" s="5">
        <v>65345.001130000011</v>
      </c>
      <c r="H25" s="19">
        <v>40.961270146358011</v>
      </c>
      <c r="I25" s="22" t="s">
        <v>77</v>
      </c>
      <c r="J25" s="17">
        <f t="shared" si="0"/>
        <v>-1562.9716700000026</v>
      </c>
      <c r="K25" s="17">
        <f t="shared" si="1"/>
        <v>3815.1014400000131</v>
      </c>
    </row>
    <row r="26" spans="1:11" x14ac:dyDescent="0.25">
      <c r="A26" s="6">
        <f t="shared" si="3"/>
        <v>20</v>
      </c>
      <c r="B26" s="4" t="s">
        <v>69</v>
      </c>
      <c r="C26" s="5">
        <v>31217.030509999997</v>
      </c>
      <c r="D26" s="5">
        <v>64281.704679999995</v>
      </c>
      <c r="E26" s="13">
        <v>48.562854182852078</v>
      </c>
      <c r="F26" s="5">
        <v>30893.040150000001</v>
      </c>
      <c r="G26" s="5">
        <v>60525.688030000005</v>
      </c>
      <c r="H26" s="19">
        <v>51.041204413385003</v>
      </c>
      <c r="I26" s="20" t="s">
        <v>100</v>
      </c>
      <c r="J26" s="5">
        <f t="shared" si="0"/>
        <v>-323.99035999999614</v>
      </c>
      <c r="K26" s="5">
        <f t="shared" si="1"/>
        <v>-3756.0166499999905</v>
      </c>
    </row>
    <row r="27" spans="1:11" ht="30" x14ac:dyDescent="0.25">
      <c r="A27" s="6">
        <f t="shared" si="3"/>
        <v>21</v>
      </c>
      <c r="B27" s="8" t="s">
        <v>44</v>
      </c>
      <c r="C27" s="5">
        <v>22312.954699999998</v>
      </c>
      <c r="D27" s="5">
        <v>49342.585789999997</v>
      </c>
      <c r="E27" s="13">
        <v>45.220481137658673</v>
      </c>
      <c r="F27" s="5">
        <v>22812.447290000004</v>
      </c>
      <c r="G27" s="5">
        <v>48692.247260000004</v>
      </c>
      <c r="H27" s="19">
        <v>46.850265850720156</v>
      </c>
      <c r="I27" s="20" t="s">
        <v>101</v>
      </c>
      <c r="J27" s="5">
        <f t="shared" si="0"/>
        <v>499.49259000000529</v>
      </c>
      <c r="K27" s="5">
        <f t="shared" si="1"/>
        <v>-650.33852999999363</v>
      </c>
    </row>
    <row r="28" spans="1:11" x14ac:dyDescent="0.25">
      <c r="A28" s="6">
        <f t="shared" si="3"/>
        <v>22</v>
      </c>
      <c r="B28" s="4" t="s">
        <v>45</v>
      </c>
      <c r="C28" s="5">
        <v>17793.568139999999</v>
      </c>
      <c r="D28" s="5">
        <v>61040.973579999998</v>
      </c>
      <c r="E28" s="13">
        <v>29.150203701583884</v>
      </c>
      <c r="F28" s="5">
        <v>18301.294330000001</v>
      </c>
      <c r="G28" s="5">
        <v>62466.518160000007</v>
      </c>
      <c r="H28" s="19">
        <v>29.29776601782666</v>
      </c>
      <c r="I28" s="20" t="s">
        <v>102</v>
      </c>
      <c r="J28" s="5">
        <f t="shared" si="0"/>
        <v>507.72619000000122</v>
      </c>
      <c r="K28" s="5">
        <f t="shared" si="1"/>
        <v>1425.5445800000089</v>
      </c>
    </row>
    <row r="29" spans="1:11" x14ac:dyDescent="0.25">
      <c r="A29" s="6">
        <f t="shared" si="3"/>
        <v>23</v>
      </c>
      <c r="B29" s="4" t="s">
        <v>46</v>
      </c>
      <c r="C29" s="5">
        <v>38493.668150000005</v>
      </c>
      <c r="D29" s="5">
        <v>93746.003470000011</v>
      </c>
      <c r="E29" s="13">
        <v>41.061663137798185</v>
      </c>
      <c r="F29" s="5">
        <v>36198.551829999997</v>
      </c>
      <c r="G29" s="5">
        <v>95615.380489999996</v>
      </c>
      <c r="H29" s="19">
        <v>37.858503145093742</v>
      </c>
      <c r="I29" s="22" t="s">
        <v>78</v>
      </c>
      <c r="J29" s="17">
        <f t="shared" si="0"/>
        <v>-2295.1163200000083</v>
      </c>
      <c r="K29" s="5">
        <f t="shared" si="1"/>
        <v>1869.3770199999854</v>
      </c>
    </row>
    <row r="30" spans="1:11" x14ac:dyDescent="0.25">
      <c r="A30" s="6">
        <f t="shared" si="3"/>
        <v>24</v>
      </c>
      <c r="B30" s="4" t="s">
        <v>52</v>
      </c>
      <c r="C30" s="5">
        <v>31327.585940000001</v>
      </c>
      <c r="D30" s="5">
        <v>65269.292240000002</v>
      </c>
      <c r="E30" s="13">
        <v>47.997434727507319</v>
      </c>
      <c r="F30" s="5">
        <v>31249.800039999998</v>
      </c>
      <c r="G30" s="5">
        <v>67081.269189999992</v>
      </c>
      <c r="H30" s="19">
        <v>46.58498626716279</v>
      </c>
      <c r="I30" s="20" t="s">
        <v>79</v>
      </c>
      <c r="J30" s="5">
        <f t="shared" si="0"/>
        <v>-77.785900000002584</v>
      </c>
      <c r="K30" s="5">
        <f t="shared" si="1"/>
        <v>1811.9769499999893</v>
      </c>
    </row>
    <row r="31" spans="1:11" x14ac:dyDescent="0.25">
      <c r="A31" s="6">
        <f t="shared" si="3"/>
        <v>25</v>
      </c>
      <c r="B31" s="4" t="s">
        <v>59</v>
      </c>
      <c r="C31" s="5">
        <v>3651.2108599999997</v>
      </c>
      <c r="D31" s="5">
        <v>13193.114020000001</v>
      </c>
      <c r="E31" s="13">
        <v>27.675125481861024</v>
      </c>
      <c r="F31" s="5">
        <v>4145.4586899999995</v>
      </c>
      <c r="G31" s="5">
        <v>12917.662910000001</v>
      </c>
      <c r="H31" s="19">
        <v>32.091398567080262</v>
      </c>
      <c r="I31" s="20" t="s">
        <v>103</v>
      </c>
      <c r="J31" s="5">
        <f t="shared" si="0"/>
        <v>494.24782999999979</v>
      </c>
      <c r="K31" s="5">
        <f t="shared" si="1"/>
        <v>-275.45110999999997</v>
      </c>
    </row>
    <row r="32" spans="1:11" x14ac:dyDescent="0.25">
      <c r="A32" s="6">
        <f t="shared" si="3"/>
        <v>26</v>
      </c>
      <c r="B32" s="4" t="s">
        <v>47</v>
      </c>
      <c r="C32" s="5">
        <v>39544.668020000005</v>
      </c>
      <c r="D32" s="5">
        <v>101875.08237999999</v>
      </c>
      <c r="E32" s="13">
        <v>38.816820655414134</v>
      </c>
      <c r="F32" s="5">
        <v>38951.34633</v>
      </c>
      <c r="G32" s="5">
        <v>100746.10907000001</v>
      </c>
      <c r="H32" s="19">
        <v>38.662879082442757</v>
      </c>
      <c r="I32" s="20" t="s">
        <v>80</v>
      </c>
      <c r="J32" s="5">
        <f t="shared" si="0"/>
        <v>-593.32169000000431</v>
      </c>
      <c r="K32" s="5">
        <f t="shared" si="1"/>
        <v>-1128.9733099999867</v>
      </c>
    </row>
    <row r="33" spans="1:11" x14ac:dyDescent="0.25">
      <c r="A33" s="6">
        <f t="shared" si="3"/>
        <v>27</v>
      </c>
      <c r="B33" s="4" t="s">
        <v>53</v>
      </c>
      <c r="C33" s="5">
        <v>40780.837849999996</v>
      </c>
      <c r="D33" s="5">
        <v>181869.42902000001</v>
      </c>
      <c r="E33" s="13">
        <v>22.423140639824279</v>
      </c>
      <c r="F33" s="5">
        <v>43133.287939999995</v>
      </c>
      <c r="G33" s="5">
        <v>184098.12901999999</v>
      </c>
      <c r="H33" s="19">
        <v>23.429509126251954</v>
      </c>
      <c r="I33" s="20" t="s">
        <v>87</v>
      </c>
      <c r="J33" s="18">
        <f t="shared" si="0"/>
        <v>2352.4500899999985</v>
      </c>
      <c r="K33" s="5">
        <f t="shared" si="1"/>
        <v>2228.6999999999825</v>
      </c>
    </row>
    <row r="34" spans="1:11" x14ac:dyDescent="0.25">
      <c r="A34" s="6">
        <f t="shared" si="3"/>
        <v>28</v>
      </c>
      <c r="B34" s="4" t="s">
        <v>54</v>
      </c>
      <c r="C34" s="5">
        <v>61888.721909999993</v>
      </c>
      <c r="D34" s="5">
        <v>184221.67254999999</v>
      </c>
      <c r="E34" s="13">
        <v>33.594701998595006</v>
      </c>
      <c r="F34" s="5">
        <v>70842.923999999999</v>
      </c>
      <c r="G34" s="5">
        <v>182996.20408000002</v>
      </c>
      <c r="H34" s="19">
        <v>38.712783336767878</v>
      </c>
      <c r="I34" s="20" t="s">
        <v>104</v>
      </c>
      <c r="J34" s="18">
        <f t="shared" si="0"/>
        <v>8954.2020900000061</v>
      </c>
      <c r="K34" s="5">
        <f t="shared" si="1"/>
        <v>-1225.4684699999634</v>
      </c>
    </row>
    <row r="35" spans="1:11" x14ac:dyDescent="0.25">
      <c r="A35" s="6">
        <f t="shared" si="3"/>
        <v>29</v>
      </c>
      <c r="B35" s="4" t="s">
        <v>55</v>
      </c>
      <c r="C35" s="5">
        <v>55442.311909999997</v>
      </c>
      <c r="D35" s="5">
        <v>136219.41159999996</v>
      </c>
      <c r="E35" s="13">
        <v>40.700742470392534</v>
      </c>
      <c r="F35" s="5">
        <v>55476.595730000001</v>
      </c>
      <c r="G35" s="5">
        <v>150453.35251000003</v>
      </c>
      <c r="H35" s="19">
        <v>36.872954177815807</v>
      </c>
      <c r="I35" s="22" t="s">
        <v>81</v>
      </c>
      <c r="J35" s="5">
        <f t="shared" si="0"/>
        <v>34.283820000004198</v>
      </c>
      <c r="K35" s="17">
        <f t="shared" si="1"/>
        <v>14233.940910000063</v>
      </c>
    </row>
    <row r="36" spans="1:11" x14ac:dyDescent="0.25">
      <c r="A36" s="6">
        <f t="shared" si="3"/>
        <v>30</v>
      </c>
      <c r="B36" s="4" t="s">
        <v>56</v>
      </c>
      <c r="C36" s="5">
        <v>40181.706530000003</v>
      </c>
      <c r="D36" s="5">
        <v>73796.312000000005</v>
      </c>
      <c r="E36" s="13">
        <v>54.449477814013257</v>
      </c>
      <c r="F36" s="5">
        <v>39580.627750000007</v>
      </c>
      <c r="G36" s="5">
        <v>68851.701669999995</v>
      </c>
      <c r="H36" s="19">
        <v>57.486782156389381</v>
      </c>
      <c r="I36" s="20" t="s">
        <v>105</v>
      </c>
      <c r="J36" s="5">
        <f t="shared" si="0"/>
        <v>-601.07877999999619</v>
      </c>
      <c r="K36" s="5">
        <f t="shared" si="1"/>
        <v>-4944.6103300000104</v>
      </c>
    </row>
    <row r="37" spans="1:11" x14ac:dyDescent="0.25">
      <c r="A37" s="6">
        <f t="shared" si="3"/>
        <v>31</v>
      </c>
      <c r="B37" s="4" t="s">
        <v>57</v>
      </c>
      <c r="C37" s="5">
        <v>120608.53685</v>
      </c>
      <c r="D37" s="5">
        <v>324716.59060000005</v>
      </c>
      <c r="E37" s="13">
        <v>37.142708546903542</v>
      </c>
      <c r="F37" s="5">
        <v>135705.62985</v>
      </c>
      <c r="G37" s="5">
        <v>333317.64734000002</v>
      </c>
      <c r="H37" s="19">
        <v>40.713604855002991</v>
      </c>
      <c r="I37" s="20" t="s">
        <v>88</v>
      </c>
      <c r="J37" s="18">
        <f t="shared" si="0"/>
        <v>15097.092999999993</v>
      </c>
      <c r="K37" s="17">
        <f t="shared" si="1"/>
        <v>8601.0567399999709</v>
      </c>
    </row>
    <row r="38" spans="1:11" x14ac:dyDescent="0.25">
      <c r="A38" s="6">
        <f t="shared" si="3"/>
        <v>32</v>
      </c>
      <c r="B38" s="4" t="s">
        <v>48</v>
      </c>
      <c r="C38" s="5">
        <v>60704.695549999997</v>
      </c>
      <c r="D38" s="5">
        <v>177593.8173</v>
      </c>
      <c r="E38" s="13">
        <v>34.181761771275355</v>
      </c>
      <c r="F38" s="5">
        <v>62188.508889999997</v>
      </c>
      <c r="G38" s="5">
        <v>169452.98306</v>
      </c>
      <c r="H38" s="19">
        <v>36.699565724363943</v>
      </c>
      <c r="I38" s="20" t="s">
        <v>100</v>
      </c>
      <c r="J38" s="5">
        <f t="shared" si="0"/>
        <v>1483.8133400000006</v>
      </c>
      <c r="K38" s="18">
        <f t="shared" si="1"/>
        <v>-8140.8342399999965</v>
      </c>
    </row>
    <row r="39" spans="1:11" x14ac:dyDescent="0.25">
      <c r="A39" s="6">
        <f t="shared" si="3"/>
        <v>33</v>
      </c>
      <c r="B39" s="4" t="s">
        <v>58</v>
      </c>
      <c r="C39" s="5">
        <v>844102.75200999994</v>
      </c>
      <c r="D39" s="5">
        <v>1784883.4879399999</v>
      </c>
      <c r="E39" s="13">
        <v>47.291756448719809</v>
      </c>
      <c r="F39" s="5">
        <v>895335.83900000015</v>
      </c>
      <c r="G39" s="5">
        <v>1870934.1697600002</v>
      </c>
      <c r="H39" s="19">
        <v>47.855015610455823</v>
      </c>
      <c r="I39" s="20" t="s">
        <v>106</v>
      </c>
      <c r="J39" s="18">
        <f t="shared" si="0"/>
        <v>51233.086990000214</v>
      </c>
      <c r="K39" s="17">
        <f t="shared" si="1"/>
        <v>86050.681820000289</v>
      </c>
    </row>
    <row r="40" spans="1:11" x14ac:dyDescent="0.25">
      <c r="A40" s="6">
        <f t="shared" si="3"/>
        <v>34</v>
      </c>
      <c r="B40" s="4" t="s">
        <v>49</v>
      </c>
      <c r="C40" s="5">
        <v>34580.180059999999</v>
      </c>
      <c r="D40" s="5">
        <v>84306.060910000015</v>
      </c>
      <c r="E40" s="13">
        <v>41.017430641096709</v>
      </c>
      <c r="F40" s="5">
        <v>36172.920720000002</v>
      </c>
      <c r="G40" s="5">
        <v>80457.036989999993</v>
      </c>
      <c r="H40" s="19">
        <v>44.959300110064873</v>
      </c>
      <c r="I40" s="20" t="s">
        <v>107</v>
      </c>
      <c r="J40" s="5">
        <f t="shared" si="0"/>
        <v>1592.7406600000031</v>
      </c>
      <c r="K40" s="18">
        <f t="shared" si="1"/>
        <v>-3849.0239200000215</v>
      </c>
    </row>
    <row r="41" spans="1:11" x14ac:dyDescent="0.25">
      <c r="A41" s="6">
        <f t="shared" si="3"/>
        <v>35</v>
      </c>
      <c r="B41" s="4" t="s">
        <v>50</v>
      </c>
      <c r="C41" s="5">
        <v>9809.9594599999982</v>
      </c>
      <c r="D41" s="5">
        <v>44224.429979999994</v>
      </c>
      <c r="E41" s="13">
        <v>22.182217983219779</v>
      </c>
      <c r="F41" s="5">
        <v>11614.54761</v>
      </c>
      <c r="G41" s="5">
        <v>43590.268080000002</v>
      </c>
      <c r="H41" s="19">
        <v>26.644818032970441</v>
      </c>
      <c r="I41" s="20" t="s">
        <v>108</v>
      </c>
      <c r="J41" s="5">
        <f t="shared" si="0"/>
        <v>1804.5881500000014</v>
      </c>
      <c r="K41" s="5">
        <f t="shared" si="1"/>
        <v>-634.16189999999187</v>
      </c>
    </row>
    <row r="42" spans="1:11" x14ac:dyDescent="0.25">
      <c r="A42" s="6">
        <f t="shared" si="3"/>
        <v>36</v>
      </c>
      <c r="B42" s="4" t="s">
        <v>16</v>
      </c>
      <c r="C42" s="5">
        <v>14103.490539999999</v>
      </c>
      <c r="D42" s="5">
        <v>29096.084739999995</v>
      </c>
      <c r="E42" s="13">
        <v>48.472124913119849</v>
      </c>
      <c r="F42" s="5">
        <v>14181.722790000002</v>
      </c>
      <c r="G42" s="5">
        <v>26835.365579999998</v>
      </c>
      <c r="H42" s="19">
        <v>52.847138406675661</v>
      </c>
      <c r="I42" s="20" t="s">
        <v>103</v>
      </c>
      <c r="J42" s="5">
        <f t="shared" si="0"/>
        <v>78.23225000000275</v>
      </c>
      <c r="K42" s="5">
        <f t="shared" si="1"/>
        <v>-2260.7191599999969</v>
      </c>
    </row>
    <row r="43" spans="1:11" x14ac:dyDescent="0.25">
      <c r="A43" s="6">
        <f t="shared" si="3"/>
        <v>37</v>
      </c>
      <c r="B43" s="4" t="s">
        <v>17</v>
      </c>
      <c r="C43" s="5">
        <v>4591.4040000000005</v>
      </c>
      <c r="D43" s="5">
        <v>13799.964489999998</v>
      </c>
      <c r="E43" s="13">
        <v>33.271129091144502</v>
      </c>
      <c r="F43" s="5">
        <v>5138.3328399999991</v>
      </c>
      <c r="G43" s="5">
        <v>13195.010769999999</v>
      </c>
      <c r="H43" s="19">
        <v>38.941482728323678</v>
      </c>
      <c r="I43" s="21" t="s">
        <v>109</v>
      </c>
      <c r="J43" s="5">
        <f t="shared" si="0"/>
        <v>546.92883999999867</v>
      </c>
      <c r="K43" s="5">
        <f t="shared" si="1"/>
        <v>-604.95371999999952</v>
      </c>
    </row>
    <row r="44" spans="1:11" x14ac:dyDescent="0.25">
      <c r="A44" s="6">
        <f t="shared" si="3"/>
        <v>38</v>
      </c>
      <c r="B44" s="4" t="s">
        <v>18</v>
      </c>
      <c r="C44" s="5">
        <v>9198.5498100000004</v>
      </c>
      <c r="D44" s="5">
        <v>19950.184020000001</v>
      </c>
      <c r="E44" s="13">
        <v>46.107593798525777</v>
      </c>
      <c r="F44" s="5">
        <v>8439.3240500000011</v>
      </c>
      <c r="G44" s="5">
        <v>19843.136169999998</v>
      </c>
      <c r="H44" s="19">
        <v>42.530192695845429</v>
      </c>
      <c r="I44" s="22" t="s">
        <v>82</v>
      </c>
      <c r="J44" s="17">
        <f t="shared" si="0"/>
        <v>-759.22575999999935</v>
      </c>
      <c r="K44" s="5">
        <f t="shared" si="1"/>
        <v>-107.04785000000265</v>
      </c>
    </row>
    <row r="45" spans="1:11" x14ac:dyDescent="0.25">
      <c r="A45" s="6">
        <f t="shared" si="3"/>
        <v>39</v>
      </c>
      <c r="B45" s="4" t="s">
        <v>19</v>
      </c>
      <c r="C45" s="5">
        <v>5498.4162000000006</v>
      </c>
      <c r="D45" s="5">
        <v>13486.421490000002</v>
      </c>
      <c r="E45" s="13">
        <v>40.770016005187152</v>
      </c>
      <c r="F45" s="5">
        <v>5408.74496</v>
      </c>
      <c r="G45" s="5">
        <v>12923.074050000001</v>
      </c>
      <c r="H45" s="19">
        <v>41.85339292395372</v>
      </c>
      <c r="I45" s="20" t="s">
        <v>110</v>
      </c>
      <c r="J45" s="5">
        <f t="shared" si="0"/>
        <v>-89.67124000000058</v>
      </c>
      <c r="K45" s="5">
        <f t="shared" si="1"/>
        <v>-563.34744000000137</v>
      </c>
    </row>
    <row r="46" spans="1:11" x14ac:dyDescent="0.25">
      <c r="A46" s="6">
        <f t="shared" si="3"/>
        <v>40</v>
      </c>
      <c r="B46" s="4" t="s">
        <v>20</v>
      </c>
      <c r="C46" s="5">
        <v>82891.750419999997</v>
      </c>
      <c r="D46" s="5">
        <v>106161.02995999999</v>
      </c>
      <c r="E46" s="13">
        <v>78.081147527706236</v>
      </c>
      <c r="F46" s="5">
        <v>82148.552250000008</v>
      </c>
      <c r="G46" s="5">
        <v>105160.30453000004</v>
      </c>
      <c r="H46" s="19">
        <v>78.117453745642919</v>
      </c>
      <c r="I46" s="20" t="s">
        <v>111</v>
      </c>
      <c r="J46" s="5">
        <f t="shared" si="0"/>
        <v>-743.19816999998875</v>
      </c>
      <c r="K46" s="5">
        <f t="shared" si="1"/>
        <v>-1000.7254299999477</v>
      </c>
    </row>
    <row r="47" spans="1:11" x14ac:dyDescent="0.25">
      <c r="A47" s="6">
        <f t="shared" si="3"/>
        <v>41</v>
      </c>
      <c r="B47" s="4" t="s">
        <v>21</v>
      </c>
      <c r="C47" s="5">
        <v>9371.8081299999994</v>
      </c>
      <c r="D47" s="5">
        <v>38891.015339999998</v>
      </c>
      <c r="E47" s="13">
        <v>24.097617529571032</v>
      </c>
      <c r="F47" s="5">
        <v>10245.486369999999</v>
      </c>
      <c r="G47" s="5">
        <v>38097.475349999993</v>
      </c>
      <c r="H47" s="19">
        <v>26.892822361259171</v>
      </c>
      <c r="I47" s="20" t="s">
        <v>112</v>
      </c>
      <c r="J47" s="5">
        <f t="shared" si="0"/>
        <v>873.67823999999928</v>
      </c>
      <c r="K47" s="5">
        <f t="shared" si="1"/>
        <v>-793.53999000000476</v>
      </c>
    </row>
    <row r="48" spans="1:11" x14ac:dyDescent="0.25">
      <c r="A48" s="6">
        <f t="shared" si="3"/>
        <v>42</v>
      </c>
      <c r="B48" s="4" t="s">
        <v>22</v>
      </c>
      <c r="C48" s="5">
        <v>4048.1536699999992</v>
      </c>
      <c r="D48" s="5">
        <v>19956.210920000001</v>
      </c>
      <c r="E48" s="13">
        <v>20.285181822481952</v>
      </c>
      <c r="F48" s="5">
        <v>4447.8687200000004</v>
      </c>
      <c r="G48" s="5">
        <v>19951.04969</v>
      </c>
      <c r="H48" s="19">
        <v>22.293908286085777</v>
      </c>
      <c r="I48" s="20" t="s">
        <v>90</v>
      </c>
      <c r="J48" s="5">
        <f t="shared" si="0"/>
        <v>399.71505000000116</v>
      </c>
      <c r="K48" s="5">
        <f t="shared" si="1"/>
        <v>-5.1612300000015239</v>
      </c>
    </row>
    <row r="49" spans="1:11" x14ac:dyDescent="0.25">
      <c r="A49" s="6">
        <f t="shared" ref="A49:A68" si="4">A48+1</f>
        <v>43</v>
      </c>
      <c r="B49" s="4" t="s">
        <v>23</v>
      </c>
      <c r="C49" s="5">
        <v>9086.5583700000007</v>
      </c>
      <c r="D49" s="5">
        <v>25208.058589999997</v>
      </c>
      <c r="E49" s="13">
        <v>36.046244249863122</v>
      </c>
      <c r="F49" s="5">
        <v>8553.0660500000013</v>
      </c>
      <c r="G49" s="5">
        <v>23936.612069999996</v>
      </c>
      <c r="H49" s="19">
        <v>35.732149666742721</v>
      </c>
      <c r="I49" s="20" t="s">
        <v>74</v>
      </c>
      <c r="J49" s="5">
        <f t="shared" si="0"/>
        <v>-533.49231999999938</v>
      </c>
      <c r="K49" s="5">
        <f t="shared" si="1"/>
        <v>-1271.4465200000013</v>
      </c>
    </row>
    <row r="50" spans="1:11" x14ac:dyDescent="0.25">
      <c r="A50" s="6">
        <f t="shared" si="4"/>
        <v>44</v>
      </c>
      <c r="B50" s="4" t="s">
        <v>24</v>
      </c>
      <c r="C50" s="5">
        <v>33522.810079999996</v>
      </c>
      <c r="D50" s="5">
        <v>88812.021169999978</v>
      </c>
      <c r="E50" s="13">
        <v>37.745802469501442</v>
      </c>
      <c r="F50" s="5">
        <v>33310.072009999996</v>
      </c>
      <c r="G50" s="5">
        <v>75918.678240000008</v>
      </c>
      <c r="H50" s="19">
        <v>43.875990444271984</v>
      </c>
      <c r="I50" s="21" t="s">
        <v>113</v>
      </c>
      <c r="J50" s="5">
        <f t="shared" si="0"/>
        <v>-212.73806999999942</v>
      </c>
      <c r="K50" s="18">
        <f t="shared" si="1"/>
        <v>-12893.34292999997</v>
      </c>
    </row>
    <row r="51" spans="1:11" x14ac:dyDescent="0.25">
      <c r="A51" s="6">
        <f t="shared" si="4"/>
        <v>45</v>
      </c>
      <c r="B51" s="4" t="s">
        <v>25</v>
      </c>
      <c r="C51" s="5">
        <v>9878.1206100000018</v>
      </c>
      <c r="D51" s="5">
        <v>15242.970600000001</v>
      </c>
      <c r="E51" s="13">
        <v>64.804432608431341</v>
      </c>
      <c r="F51" s="5">
        <v>9290.7999</v>
      </c>
      <c r="G51" s="5">
        <v>15023.354049999998</v>
      </c>
      <c r="H51" s="19">
        <v>61.842381328954978</v>
      </c>
      <c r="I51" s="20" t="s">
        <v>83</v>
      </c>
      <c r="J51" s="5">
        <f t="shared" si="0"/>
        <v>-587.32071000000178</v>
      </c>
      <c r="K51" s="5">
        <f t="shared" si="1"/>
        <v>-219.61655000000246</v>
      </c>
    </row>
    <row r="52" spans="1:11" x14ac:dyDescent="0.25">
      <c r="A52" s="6">
        <f t="shared" si="4"/>
        <v>46</v>
      </c>
      <c r="B52" s="4" t="s">
        <v>26</v>
      </c>
      <c r="C52" s="5">
        <v>7143.5833400000001</v>
      </c>
      <c r="D52" s="5">
        <v>24507.189469999994</v>
      </c>
      <c r="E52" s="13">
        <v>29.148929332531914</v>
      </c>
      <c r="F52" s="5">
        <v>8682.5552800000005</v>
      </c>
      <c r="G52" s="5">
        <v>23975.362950000002</v>
      </c>
      <c r="H52" s="19">
        <v>36.214489424444771</v>
      </c>
      <c r="I52" s="21" t="s">
        <v>114</v>
      </c>
      <c r="J52" s="5">
        <f t="shared" si="0"/>
        <v>1538.9719400000004</v>
      </c>
      <c r="K52" s="5">
        <f t="shared" si="1"/>
        <v>-531.82651999999143</v>
      </c>
    </row>
    <row r="53" spans="1:11" x14ac:dyDescent="0.25">
      <c r="A53" s="6">
        <f t="shared" si="4"/>
        <v>47</v>
      </c>
      <c r="B53" s="4" t="s">
        <v>27</v>
      </c>
      <c r="C53" s="5">
        <v>14867.968160000002</v>
      </c>
      <c r="D53" s="5">
        <v>26745.10482</v>
      </c>
      <c r="E53" s="13">
        <v>55.591362457034485</v>
      </c>
      <c r="F53" s="5">
        <v>14665.63488</v>
      </c>
      <c r="G53" s="5">
        <v>26138.680729999996</v>
      </c>
      <c r="H53" s="19">
        <v>56.107020210732728</v>
      </c>
      <c r="I53" s="20" t="s">
        <v>94</v>
      </c>
      <c r="J53" s="5">
        <f t="shared" si="0"/>
        <v>-202.33328000000256</v>
      </c>
      <c r="K53" s="5">
        <f t="shared" si="1"/>
        <v>-606.42409000000407</v>
      </c>
    </row>
    <row r="54" spans="1:11" x14ac:dyDescent="0.25">
      <c r="A54" s="6">
        <f t="shared" si="4"/>
        <v>48</v>
      </c>
      <c r="B54" s="4" t="s">
        <v>28</v>
      </c>
      <c r="C54" s="5">
        <v>20797.35153</v>
      </c>
      <c r="D54" s="5">
        <v>47883.724939999986</v>
      </c>
      <c r="E54" s="13">
        <v>43.433027727186683</v>
      </c>
      <c r="F54" s="5">
        <v>22999.894559999997</v>
      </c>
      <c r="G54" s="5">
        <v>39938.790349999996</v>
      </c>
      <c r="H54" s="19">
        <v>57.58785971844037</v>
      </c>
      <c r="I54" s="21" t="s">
        <v>115</v>
      </c>
      <c r="J54" s="5">
        <f t="shared" si="0"/>
        <v>2202.5430299999971</v>
      </c>
      <c r="K54" s="18">
        <f t="shared" si="1"/>
        <v>-7944.9345899999898</v>
      </c>
    </row>
    <row r="55" spans="1:11" x14ac:dyDescent="0.25">
      <c r="A55" s="6">
        <f t="shared" si="4"/>
        <v>49</v>
      </c>
      <c r="B55" s="4" t="s">
        <v>29</v>
      </c>
      <c r="C55" s="5">
        <v>12988.742400000001</v>
      </c>
      <c r="D55" s="5">
        <v>24888.919319999997</v>
      </c>
      <c r="E55" s="13">
        <v>52.186847620831145</v>
      </c>
      <c r="F55" s="5">
        <v>13112.078950000003</v>
      </c>
      <c r="G55" s="5">
        <v>24396.755149999997</v>
      </c>
      <c r="H55" s="19">
        <v>53.745175821055881</v>
      </c>
      <c r="I55" s="20" t="s">
        <v>101</v>
      </c>
      <c r="J55" s="5">
        <f t="shared" si="0"/>
        <v>123.33655000000181</v>
      </c>
      <c r="K55" s="5">
        <f t="shared" si="1"/>
        <v>-492.16417000000001</v>
      </c>
    </row>
    <row r="56" spans="1:11" x14ac:dyDescent="0.25">
      <c r="A56" s="6">
        <f t="shared" si="4"/>
        <v>50</v>
      </c>
      <c r="B56" s="4" t="s">
        <v>30</v>
      </c>
      <c r="C56" s="5">
        <v>11053.638550000001</v>
      </c>
      <c r="D56" s="5">
        <v>21815.836689999996</v>
      </c>
      <c r="E56" s="13">
        <v>50.6679560682025</v>
      </c>
      <c r="F56" s="5">
        <v>11062.354409999996</v>
      </c>
      <c r="G56" s="5">
        <v>20323.098839999999</v>
      </c>
      <c r="H56" s="19">
        <v>54.432419470533844</v>
      </c>
      <c r="I56" s="20" t="s">
        <v>116</v>
      </c>
      <c r="J56" s="5">
        <f t="shared" si="0"/>
        <v>8.715859999994791</v>
      </c>
      <c r="K56" s="5">
        <f t="shared" si="1"/>
        <v>-1492.7378499999977</v>
      </c>
    </row>
    <row r="57" spans="1:11" x14ac:dyDescent="0.25">
      <c r="A57" s="6">
        <f t="shared" si="4"/>
        <v>51</v>
      </c>
      <c r="B57" s="4" t="s">
        <v>31</v>
      </c>
      <c r="C57" s="5">
        <v>4030.1850399999998</v>
      </c>
      <c r="D57" s="5">
        <v>17882.890789999998</v>
      </c>
      <c r="E57" s="13">
        <v>22.536541140505395</v>
      </c>
      <c r="F57" s="5">
        <v>4235.2993699999997</v>
      </c>
      <c r="G57" s="5">
        <v>17047.603370000001</v>
      </c>
      <c r="H57" s="19">
        <v>24.843957699374837</v>
      </c>
      <c r="I57" s="20" t="s">
        <v>92</v>
      </c>
      <c r="J57" s="5">
        <f t="shared" si="0"/>
        <v>205.11432999999988</v>
      </c>
      <c r="K57" s="5">
        <f t="shared" si="1"/>
        <v>-835.28741999999693</v>
      </c>
    </row>
    <row r="58" spans="1:11" x14ac:dyDescent="0.25">
      <c r="A58" s="6">
        <f t="shared" si="4"/>
        <v>52</v>
      </c>
      <c r="B58" s="4" t="s">
        <v>32</v>
      </c>
      <c r="C58" s="5">
        <v>9213.6360099999984</v>
      </c>
      <c r="D58" s="5">
        <v>28404.276800000003</v>
      </c>
      <c r="E58" s="13">
        <v>32.437495504198147</v>
      </c>
      <c r="F58" s="5">
        <v>9906.7699600000014</v>
      </c>
      <c r="G58" s="5">
        <v>26651.7916</v>
      </c>
      <c r="H58" s="19">
        <v>37.171121959395784</v>
      </c>
      <c r="I58" s="20" t="s">
        <v>117</v>
      </c>
      <c r="J58" s="5">
        <f t="shared" si="0"/>
        <v>693.1339500000031</v>
      </c>
      <c r="K58" s="5">
        <f t="shared" si="1"/>
        <v>-1752.4852000000028</v>
      </c>
    </row>
    <row r="59" spans="1:11" x14ac:dyDescent="0.25">
      <c r="A59" s="6">
        <f t="shared" si="4"/>
        <v>53</v>
      </c>
      <c r="B59" s="4" t="s">
        <v>33</v>
      </c>
      <c r="C59" s="5">
        <v>10753.04075</v>
      </c>
      <c r="D59" s="5">
        <v>21459.713770000006</v>
      </c>
      <c r="E59" s="13">
        <v>50.108034362659616</v>
      </c>
      <c r="F59" s="5">
        <v>11618.88342</v>
      </c>
      <c r="G59" s="5">
        <v>21735.920169999998</v>
      </c>
      <c r="H59" s="19">
        <v>53.454757512573259</v>
      </c>
      <c r="I59" s="20" t="s">
        <v>118</v>
      </c>
      <c r="J59" s="5">
        <f t="shared" si="0"/>
        <v>865.84267</v>
      </c>
      <c r="K59" s="5">
        <f t="shared" si="1"/>
        <v>276.20639999999185</v>
      </c>
    </row>
    <row r="60" spans="1:11" x14ac:dyDescent="0.25">
      <c r="A60" s="6">
        <f t="shared" si="4"/>
        <v>54</v>
      </c>
      <c r="B60" s="4" t="s">
        <v>34</v>
      </c>
      <c r="C60" s="5">
        <v>14122.707879999998</v>
      </c>
      <c r="D60" s="5">
        <v>22130.441769999994</v>
      </c>
      <c r="E60" s="13">
        <v>63.815752196798556</v>
      </c>
      <c r="F60" s="5">
        <v>13808.311380000003</v>
      </c>
      <c r="G60" s="5">
        <v>20494.140510000001</v>
      </c>
      <c r="H60" s="19">
        <v>67.376874737744259</v>
      </c>
      <c r="I60" s="20" t="s">
        <v>88</v>
      </c>
      <c r="J60" s="5">
        <f t="shared" si="0"/>
        <v>-314.39649999999529</v>
      </c>
      <c r="K60" s="5">
        <f t="shared" si="1"/>
        <v>-1636.3012599999929</v>
      </c>
    </row>
    <row r="61" spans="1:11" x14ac:dyDescent="0.25">
      <c r="A61" s="6">
        <f t="shared" si="4"/>
        <v>55</v>
      </c>
      <c r="B61" s="4" t="s">
        <v>35</v>
      </c>
      <c r="C61" s="5">
        <v>5756.6994000000004</v>
      </c>
      <c r="D61" s="5">
        <v>20632.690250000007</v>
      </c>
      <c r="E61" s="13">
        <v>27.900866684120352</v>
      </c>
      <c r="F61" s="5">
        <v>6135.0648700000002</v>
      </c>
      <c r="G61" s="5">
        <v>20279.577390000002</v>
      </c>
      <c r="H61" s="19">
        <v>30.252429584776468</v>
      </c>
      <c r="I61" s="20" t="s">
        <v>119</v>
      </c>
      <c r="J61" s="5">
        <f t="shared" si="0"/>
        <v>378.36546999999973</v>
      </c>
      <c r="K61" s="5">
        <f t="shared" si="1"/>
        <v>-353.11286000000473</v>
      </c>
    </row>
    <row r="62" spans="1:11" x14ac:dyDescent="0.25">
      <c r="A62" s="6">
        <f t="shared" si="4"/>
        <v>56</v>
      </c>
      <c r="B62" s="4" t="s">
        <v>36</v>
      </c>
      <c r="C62" s="5">
        <v>21137.217710000001</v>
      </c>
      <c r="D62" s="5">
        <v>49659.201100000006</v>
      </c>
      <c r="E62" s="13">
        <v>42.564554486962933</v>
      </c>
      <c r="F62" s="5">
        <v>22603.610169999996</v>
      </c>
      <c r="G62" s="5">
        <v>54786.874240000012</v>
      </c>
      <c r="H62" s="19">
        <v>41.257345821523529</v>
      </c>
      <c r="I62" s="20" t="s">
        <v>84</v>
      </c>
      <c r="J62" s="5">
        <f t="shared" si="0"/>
        <v>1466.3924599999955</v>
      </c>
      <c r="K62" s="17">
        <f t="shared" si="1"/>
        <v>5127.6731400000062</v>
      </c>
    </row>
    <row r="63" spans="1:11" x14ac:dyDescent="0.25">
      <c r="A63" s="6">
        <f t="shared" si="4"/>
        <v>57</v>
      </c>
      <c r="B63" s="4" t="s">
        <v>37</v>
      </c>
      <c r="C63" s="5">
        <v>2549.1229099999996</v>
      </c>
      <c r="D63" s="5">
        <v>16895.932470000003</v>
      </c>
      <c r="E63" s="13">
        <v>15.087198735708482</v>
      </c>
      <c r="F63" s="5">
        <v>2790.65985</v>
      </c>
      <c r="G63" s="5">
        <v>16567.62701</v>
      </c>
      <c r="H63" s="19">
        <v>16.844052852684303</v>
      </c>
      <c r="I63" s="20" t="s">
        <v>120</v>
      </c>
      <c r="J63" s="5">
        <f t="shared" si="0"/>
        <v>241.53694000000041</v>
      </c>
      <c r="K63" s="5">
        <f t="shared" si="1"/>
        <v>-328.30546000000322</v>
      </c>
    </row>
    <row r="64" spans="1:11" x14ac:dyDescent="0.25">
      <c r="A64" s="6">
        <f t="shared" si="4"/>
        <v>58</v>
      </c>
      <c r="B64" s="4" t="s">
        <v>38</v>
      </c>
      <c r="C64" s="5">
        <v>106207.77724999998</v>
      </c>
      <c r="D64" s="5">
        <v>257083.51812000002</v>
      </c>
      <c r="E64" s="13">
        <v>41.312557890399219</v>
      </c>
      <c r="F64" s="5">
        <v>108114.51378000002</v>
      </c>
      <c r="G64" s="5">
        <v>260641.99507000006</v>
      </c>
      <c r="H64" s="19">
        <v>41.480082191269268</v>
      </c>
      <c r="I64" s="20" t="s">
        <v>121</v>
      </c>
      <c r="J64" s="5">
        <f t="shared" si="0"/>
        <v>1906.7365300000383</v>
      </c>
      <c r="K64" s="5">
        <f t="shared" si="1"/>
        <v>3558.4769500000402</v>
      </c>
    </row>
    <row r="65" spans="1:11" x14ac:dyDescent="0.25">
      <c r="A65" s="6">
        <f t="shared" si="4"/>
        <v>59</v>
      </c>
      <c r="B65" s="4" t="s">
        <v>39</v>
      </c>
      <c r="C65" s="5">
        <v>7616.14372</v>
      </c>
      <c r="D65" s="5">
        <v>15788.987529999997</v>
      </c>
      <c r="E65" s="13">
        <v>48.237062101220125</v>
      </c>
      <c r="F65" s="5">
        <v>7393.6498200000005</v>
      </c>
      <c r="G65" s="5">
        <v>16144.062159999996</v>
      </c>
      <c r="H65" s="19">
        <v>45.797951883009866</v>
      </c>
      <c r="I65" s="20" t="s">
        <v>85</v>
      </c>
      <c r="J65" s="5">
        <f t="shared" si="0"/>
        <v>-222.49389999999948</v>
      </c>
      <c r="K65" s="5">
        <f t="shared" si="1"/>
        <v>355.07462999999916</v>
      </c>
    </row>
    <row r="66" spans="1:11" x14ac:dyDescent="0.25">
      <c r="A66" s="6">
        <f t="shared" si="4"/>
        <v>60</v>
      </c>
      <c r="B66" s="4" t="s">
        <v>40</v>
      </c>
      <c r="C66" s="5">
        <v>9987.7744799999964</v>
      </c>
      <c r="D66" s="5">
        <v>23425.364280000002</v>
      </c>
      <c r="E66" s="13">
        <v>42.636581274116246</v>
      </c>
      <c r="F66" s="5">
        <v>9480.1479699999982</v>
      </c>
      <c r="G66" s="5">
        <v>22463.029990000003</v>
      </c>
      <c r="H66" s="19">
        <v>42.203335766458622</v>
      </c>
      <c r="I66" s="20" t="s">
        <v>86</v>
      </c>
      <c r="J66" s="5">
        <f t="shared" si="0"/>
        <v>-507.62650999999823</v>
      </c>
      <c r="K66" s="5">
        <f t="shared" si="1"/>
        <v>-962.33428999999887</v>
      </c>
    </row>
    <row r="67" spans="1:11" x14ac:dyDescent="0.25">
      <c r="A67" s="6">
        <f t="shared" si="4"/>
        <v>61</v>
      </c>
      <c r="B67" s="4" t="s">
        <v>41</v>
      </c>
      <c r="C67" s="5">
        <v>8707.0536499999998</v>
      </c>
      <c r="D67" s="5">
        <v>34792.301279999992</v>
      </c>
      <c r="E67" s="13">
        <v>25.025805507740767</v>
      </c>
      <c r="F67" s="5">
        <v>10041.358540000001</v>
      </c>
      <c r="G67" s="5">
        <v>34476.519189999999</v>
      </c>
      <c r="H67" s="19">
        <v>29.125209783105145</v>
      </c>
      <c r="I67" s="20" t="s">
        <v>122</v>
      </c>
      <c r="J67" s="5">
        <f t="shared" si="0"/>
        <v>1334.3048900000013</v>
      </c>
      <c r="K67" s="5">
        <f t="shared" si="1"/>
        <v>-315.78208999999333</v>
      </c>
    </row>
    <row r="68" spans="1:11" x14ac:dyDescent="0.25">
      <c r="A68" s="6">
        <f t="shared" si="4"/>
        <v>62</v>
      </c>
      <c r="B68" s="4" t="s">
        <v>42</v>
      </c>
      <c r="C68" s="5">
        <v>40706.013650000015</v>
      </c>
      <c r="D68" s="5">
        <v>88554.433009999979</v>
      </c>
      <c r="E68" s="13">
        <v>45.967222945691837</v>
      </c>
      <c r="F68" s="5">
        <v>41559.900429999994</v>
      </c>
      <c r="G68" s="5">
        <v>83099.263059999997</v>
      </c>
      <c r="H68" s="19">
        <v>50.012357389971775</v>
      </c>
      <c r="I68" s="20" t="s">
        <v>123</v>
      </c>
      <c r="J68" s="5">
        <f t="shared" si="0"/>
        <v>853.8867799999789</v>
      </c>
      <c r="K68" s="18">
        <f t="shared" si="1"/>
        <v>-5455.1699499999813</v>
      </c>
    </row>
    <row r="69" spans="1:11" x14ac:dyDescent="0.25">
      <c r="A69" s="6">
        <f t="shared" si="2"/>
        <v>63</v>
      </c>
      <c r="B69" s="4" t="s">
        <v>43</v>
      </c>
      <c r="C69" s="5">
        <v>7442.5472399999999</v>
      </c>
      <c r="D69" s="5">
        <v>21097.98344</v>
      </c>
      <c r="E69" s="13">
        <v>35.276107127326476</v>
      </c>
      <c r="F69" s="5">
        <v>7408.9591099999998</v>
      </c>
      <c r="G69" s="5">
        <v>21003.962490000002</v>
      </c>
      <c r="H69" s="19">
        <v>35.274101796398696</v>
      </c>
      <c r="I69" s="20" t="s">
        <v>111</v>
      </c>
      <c r="J69" s="5">
        <f t="shared" si="0"/>
        <v>-33.588130000000092</v>
      </c>
      <c r="K69" s="5">
        <f t="shared" si="1"/>
        <v>-94.020949999998265</v>
      </c>
    </row>
    <row r="71" spans="1:11" x14ac:dyDescent="0.25">
      <c r="A71" s="27" t="s">
        <v>60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</row>
  </sheetData>
  <autoFilter ref="A5:K69"/>
  <sortState ref="B7:O69">
    <sortCondition ref="B7:B69"/>
  </sortState>
  <mergeCells count="4">
    <mergeCell ref="H1:K1"/>
    <mergeCell ref="A6:B6"/>
    <mergeCell ref="B3:K3"/>
    <mergeCell ref="A71:K71"/>
  </mergeCells>
  <pageMargins left="0.51181102362204722" right="0.51181102362204722" top="0.55118110236220474" bottom="0.55118110236220474" header="0" footer="0"/>
  <pageSetup paperSize="9" scale="77" fitToHeight="0" orientation="landscape" r:id="rId1"/>
  <ignoredErrors>
    <ignoredError sqref="I6:I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01062022</vt:lpstr>
      <vt:lpstr>'01062022'!Заголовки_для_печати</vt:lpstr>
      <vt:lpstr>'01062022'!Область_печати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2022-07-04T04:23:35Z</dcterms:modified>
</cp:coreProperties>
</file>